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التقرير المالي (Dashboard)" sheetId="1" r:id="rId1"/>
    <sheet name="Transactions" sheetId="2" r:id="rId2"/>
  </sheets>
  <calcPr calcId="124519" fullCalcOnLoad="1"/>
</workbook>
</file>

<file path=xl/sharedStrings.xml><?xml version="1.0" encoding="utf-8"?>
<sst xmlns="http://schemas.openxmlformats.org/spreadsheetml/2006/main" count="26" uniqueCount="23">
  <si>
    <t>📊 التقرير المالي الذكي - 2025</t>
  </si>
  <si>
    <t>إعدادات الضرائب</t>
  </si>
  <si>
    <t>نوع النظام الضريبي</t>
  </si>
  <si>
    <t>ضريبة ثابتة (Flat)</t>
  </si>
  <si>
    <t>نسبة الضريبة الثابتة</t>
  </si>
  <si>
    <t>السنة المالية</t>
  </si>
  <si>
    <t>الملخص المالي</t>
  </si>
  <si>
    <t>إجمالي الإيرادات</t>
  </si>
  <si>
    <t>إجمالي المصروفات</t>
  </si>
  <si>
    <t>صافي الدخل (الربح/الخسارة)</t>
  </si>
  <si>
    <t>الضريبة المستحقة (2025)</t>
  </si>
  <si>
    <t>الفائض / العجز النهائي</t>
  </si>
  <si>
    <t>التاريخ</t>
  </si>
  <si>
    <t>الوصف</t>
  </si>
  <si>
    <t>النوع</t>
  </si>
  <si>
    <t>المبلغ</t>
  </si>
  <si>
    <t>إيرادات مبيعات مشروع أ</t>
  </si>
  <si>
    <t>إيراد</t>
  </si>
  <si>
    <t>تكاليف تشغيل</t>
  </si>
  <si>
    <t>مصروف</t>
  </si>
  <si>
    <t>رواتب موظفين</t>
  </si>
  <si>
    <t>عقد استشاري خارجي</t>
  </si>
  <si>
    <t>شراء معدات مكتبية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</si>
</sst>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%"/>
    <numFmt numFmtId="166" formatCode="yyyy-mm-dd"/>
  </numFmts>
  <fonts count="4">
    <font>
      <sz val="11"/>
      <color theme="1"/>
      <name val="Calibri"/>
      <family val="2"/>
      <scheme val="minor"/>
    </font>
    <font>
      <b/>
      <sz val="16"/>
      <color rgb="FF2C3E5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3E50"/>
        <bgColor indexed="64"/>
      </patternFill>
    </fill>
    <fill>
      <patternFill patternType="solid">
        <fgColor rgb="FFF1C40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F9"/>
  <sheetViews>
    <sheetView rightToLeft="1" tabSelected="1" workbookViewId="0"/>
  </sheetViews>
  <sheetFormatPr defaultRowHeight="15"/>
  <cols>
    <col min="2" max="3" width="20.7109375" customWidth="1"/>
    <col min="5" max="6" width="25.7109375" customWidth="1"/>
  </cols>
  <sheetData>
    <row r="2" spans="2:6">
      <c r="B2" s="1" t="s">
        <v>0</v>
      </c>
      <c r="C2" s="1"/>
      <c r="D2" s="1"/>
      <c r="E2" s="1"/>
      <c r="F2" s="1"/>
    </row>
    <row r="4" spans="2:6">
      <c r="B4" s="2" t="s">
        <v>1</v>
      </c>
      <c r="E4" s="2" t="s">
        <v>6</v>
      </c>
    </row>
    <row r="5" spans="2:6">
      <c r="B5" s="3" t="s">
        <v>2</v>
      </c>
      <c r="C5" s="3" t="s">
        <v>3</v>
      </c>
      <c r="E5" s="3" t="s">
        <v>7</v>
      </c>
      <c r="F5" s="4">
        <f>SUMIF(Transactions!C:C, "إيراد", Transactions!D:D)</f>
        <v>0</v>
      </c>
    </row>
    <row r="6" spans="2:6">
      <c r="B6" s="3" t="s">
        <v>4</v>
      </c>
      <c r="C6" s="5">
        <v>0.15</v>
      </c>
      <c r="E6" s="3" t="s">
        <v>8</v>
      </c>
      <c r="F6" s="4">
        <f>SUMIF(Transactions!C:C, "مصروف", Transactions!D:D)</f>
        <v>0</v>
      </c>
    </row>
    <row r="7" spans="2:6">
      <c r="B7" s="3" t="s">
        <v>5</v>
      </c>
      <c r="C7" s="3">
        <v>2025</v>
      </c>
      <c r="E7" s="6" t="s">
        <v>9</v>
      </c>
      <c r="F7" s="4">
        <f>F5-F6</f>
        <v>0</v>
      </c>
    </row>
    <row r="8" spans="2:6">
      <c r="E8" s="3" t="s">
        <v>10</v>
      </c>
      <c r="F8" s="4">
        <f>IF(F7&lt;=0, 0, IF(C5="ضريبة ثابتة (Flat)", F7*C6, SUMPRODUCT((F7&gt;{40000,55000,70000,200000,400000,1200000}) * (F7-{40000,55000,70000,200000,400000,1200000}) * {0.1,0.05,0.05,0.025,0.025,0.025})))</f>
        <v>0</v>
      </c>
    </row>
    <row r="9" spans="2:6">
      <c r="E9" s="2" t="s">
        <v>11</v>
      </c>
      <c r="F9" s="4">
        <f>F7-F8</f>
        <v>0</v>
      </c>
    </row>
  </sheetData>
  <mergeCells count="1">
    <mergeCell ref="B2:F2"/>
  </mergeCells>
  <conditionalFormatting sqref="F9">
    <cfRule type="cellIs" dxfId="0" priority="1" operator="greaterThan">
      <formula>0</formula>
    </cfRule>
    <cfRule type="cellIs" dxfId="1" priority="2" operator="lessThan">
      <formula>0</formula>
    </cfRule>
  </conditionalFormatting>
  <dataValidations count="1">
    <dataValidation type="list" allowBlank="1" showInputMessage="1" showErrorMessage="1" sqref="C5">
      <formula1>"ضريبة ثابتة (Flat),شرائح تصاعدية (Progressive)"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rightToLeft="1" workbookViewId="0"/>
  </sheetViews>
  <sheetFormatPr defaultRowHeight="15"/>
  <cols>
    <col min="1" max="1" width="15.7109375" customWidth="1"/>
    <col min="2" max="2" width="40.7109375" customWidth="1"/>
    <col min="3" max="4" width="15.7109375" customWidth="1"/>
  </cols>
  <sheetData>
    <row r="1" spans="1:4">
      <c r="A1" s="2" t="s">
        <v>12</v>
      </c>
      <c r="B1" s="2" t="s">
        <v>13</v>
      </c>
      <c r="C1" s="2" t="s">
        <v>14</v>
      </c>
      <c r="D1" s="2" t="s">
        <v>15</v>
      </c>
    </row>
    <row r="2" spans="1:4">
      <c r="A2" s="7">
        <v>45662</v>
      </c>
      <c r="B2" s="3" t="s">
        <v>16</v>
      </c>
      <c r="C2" s="3" t="s">
        <v>17</v>
      </c>
      <c r="D2" s="4">
        <v>150000</v>
      </c>
    </row>
    <row r="3" spans="1:4">
      <c r="A3" s="7">
        <v>45667</v>
      </c>
      <c r="B3" s="3" t="s">
        <v>18</v>
      </c>
      <c r="C3" s="3" t="s">
        <v>19</v>
      </c>
      <c r="D3" s="4">
        <v>30000</v>
      </c>
    </row>
    <row r="4" spans="1:4">
      <c r="A4" s="7">
        <v>45689</v>
      </c>
      <c r="B4" s="3" t="s">
        <v>20</v>
      </c>
      <c r="C4" s="3" t="s">
        <v>19</v>
      </c>
      <c r="D4" s="4">
        <v>25000</v>
      </c>
    </row>
    <row r="5" spans="1:4">
      <c r="A5" s="7">
        <v>45731</v>
      </c>
      <c r="B5" s="3" t="s">
        <v>21</v>
      </c>
      <c r="C5" s="3" t="s">
        <v>17</v>
      </c>
      <c r="D5" s="4">
        <v>80000</v>
      </c>
    </row>
    <row r="6" spans="1:4">
      <c r="A6" s="7">
        <v>45767</v>
      </c>
      <c r="B6" s="3" t="s">
        <v>22</v>
      </c>
      <c r="C6" s="3" t="s">
        <v>19</v>
      </c>
      <c r="D6" s="4">
        <v>10000</v>
      </c>
    </row>
  </sheetData>
  <dataValidations count="1">
    <dataValidation type="list" allowBlank="1" showInputMessage="1" showErrorMessage="1" sqref="C2:C1000">
      <formula1>"إيراد,مصروف"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التقرير المالي (Dashboard)</vt:lpstr>
      <vt:lpstr>Transactions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2025-11-20T23:59:07Z</dcterms:created>
  <dcterms:modified xsi:type="dcterms:W3CDTF">2025-11-20T23:59:07Z</dcterms:modified>
</cp:coreProperties>
</file>